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 activeTab="1"/>
  </bookViews>
  <sheets>
    <sheet name="январь" sheetId="1" r:id="rId1"/>
    <sheet name="февраль" sheetId="2" r:id="rId2"/>
  </sheets>
  <calcPr calcId="145621"/>
</workbook>
</file>

<file path=xl/calcChain.xml><?xml version="1.0" encoding="utf-8"?>
<calcChain xmlns="http://schemas.openxmlformats.org/spreadsheetml/2006/main">
  <c r="B28" i="2" l="1"/>
  <c r="B26" i="2" s="1"/>
  <c r="B16" i="2" s="1"/>
  <c r="B14" i="2" s="1"/>
  <c r="F26" i="2"/>
  <c r="E26" i="2"/>
  <c r="E16" i="2" s="1"/>
  <c r="E14" i="2" s="1"/>
  <c r="D26" i="2"/>
  <c r="C26" i="2"/>
  <c r="F22" i="2"/>
  <c r="D22" i="2"/>
  <c r="C22" i="2"/>
  <c r="B22" i="2"/>
  <c r="F16" i="2"/>
  <c r="D16" i="2"/>
  <c r="C16" i="2"/>
  <c r="C14" i="2" s="1"/>
  <c r="F14" i="2"/>
  <c r="D14" i="2"/>
  <c r="D14" i="1" l="1"/>
  <c r="E14" i="1"/>
  <c r="F14" i="1"/>
  <c r="E26" i="1"/>
  <c r="E16" i="1" s="1"/>
  <c r="F26" i="1"/>
  <c r="D26" i="1"/>
  <c r="C26" i="1"/>
  <c r="B26" i="1"/>
  <c r="B16" i="1" s="1"/>
  <c r="B14" i="1" s="1"/>
  <c r="F22" i="1"/>
  <c r="D22" i="1"/>
  <c r="C22" i="1"/>
  <c r="B22" i="1"/>
  <c r="F16" i="1"/>
  <c r="D16" i="1"/>
  <c r="C16" i="1"/>
  <c r="C14" i="1" s="1"/>
</calcChain>
</file>

<file path=xl/sharedStrings.xml><?xml version="1.0" encoding="utf-8"?>
<sst xmlns="http://schemas.openxmlformats.org/spreadsheetml/2006/main" count="83" uniqueCount="47">
  <si>
    <t>Утверждаю</t>
  </si>
  <si>
    <t>Директор МАОУ "Школа № 17"</t>
  </si>
  <si>
    <t xml:space="preserve"> </t>
  </si>
  <si>
    <t>Темишева Г.Н.</t>
  </si>
  <si>
    <t>ОТЧЕТ</t>
  </si>
  <si>
    <t>МАОУ "Школа № 17"</t>
  </si>
  <si>
    <t>Родительская плата</t>
  </si>
  <si>
    <t>Платные услуги</t>
  </si>
  <si>
    <t>Целевые
поступления</t>
  </si>
  <si>
    <t>Аренда</t>
  </si>
  <si>
    <t>Доходы</t>
  </si>
  <si>
    <r>
      <t>Р</t>
    </r>
    <r>
      <rPr>
        <b/>
        <sz val="16"/>
        <rFont val="Arial Cyr"/>
        <charset val="204"/>
      </rPr>
      <t>асходы : всего</t>
    </r>
  </si>
  <si>
    <t>в том числе</t>
  </si>
  <si>
    <t>возврат родительской платы</t>
  </si>
  <si>
    <t>начисления на зарплату</t>
  </si>
  <si>
    <t>зарплата</t>
  </si>
  <si>
    <t>основные средства : всего</t>
  </si>
  <si>
    <t xml:space="preserve">из них </t>
  </si>
  <si>
    <t>телефон</t>
  </si>
  <si>
    <t>гигрометр</t>
  </si>
  <si>
    <t>мат.запасы : всего</t>
  </si>
  <si>
    <t>из них</t>
  </si>
  <si>
    <t>продукты питания</t>
  </si>
  <si>
    <t>эмаль для пола</t>
  </si>
  <si>
    <t>хоз.товары</t>
  </si>
  <si>
    <t>сантехника и сопутствующие товары</t>
  </si>
  <si>
    <t>заправка картриджа</t>
  </si>
  <si>
    <t>проценты банка</t>
  </si>
  <si>
    <t>услуги по аварийному обслуживанию</t>
  </si>
  <si>
    <t>налог УСН</t>
  </si>
  <si>
    <t>ремонт плит</t>
  </si>
  <si>
    <t>вывоз мусора</t>
  </si>
  <si>
    <t>сервисное обслуживание узла учета расхода тепловой энергии</t>
  </si>
  <si>
    <t>возмещение коммунальных платежей</t>
  </si>
  <si>
    <t>Главный бухгалтер______________/Соколова О.Ю./</t>
  </si>
  <si>
    <t>по доходам и расходам денежных  средств, полученных от внебюджетной деятельности за январь 2025 года</t>
  </si>
  <si>
    <t>Входящий остаток на 01.01.2025</t>
  </si>
  <si>
    <t>Переходящий остаток на 01.02.2025</t>
  </si>
  <si>
    <t>Питание сотрудников</t>
  </si>
  <si>
    <t>дератизация</t>
  </si>
  <si>
    <t>санитарно-гигиеническое обучение и аттестация</t>
  </si>
  <si>
    <t>по доходам и расходам денежных  средств, полученных от внебюджетной деятельности за февраль 2025 года</t>
  </si>
  <si>
    <t>проезд</t>
  </si>
  <si>
    <t>комплектующие для компьютера</t>
  </si>
  <si>
    <t>исследование пищевых продуктов</t>
  </si>
  <si>
    <t>Входящий остаток на 01.02.2025</t>
  </si>
  <si>
    <t>Переходящий остаток на 01.03.2025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</si>
</sst>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8"/>
      <name val="Arial Cyr"/>
      <charset val="204"/>
    </font>
    <font>
      <sz val="16"/>
      <name val="Arial Cyr"/>
      <charset val="204"/>
    </font>
    <font>
      <b/>
      <u/>
      <sz val="14"/>
      <name val="Arial Cyr"/>
      <charset val="204"/>
    </font>
    <font>
      <sz val="18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5" xfId="0" applyFont="1" applyBorder="1" applyAlignment="1"/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/>
    </xf>
    <xf numFmtId="4" fontId="3" fillId="0" borderId="4" xfId="0" applyNumberFormat="1" applyFont="1" applyBorder="1" applyAlignment="1">
      <alignment horizontal="right"/>
    </xf>
    <xf numFmtId="4" fontId="3" fillId="0" borderId="4" xfId="0" applyNumberFormat="1" applyFont="1" applyBorder="1"/>
    <xf numFmtId="0" fontId="2" fillId="0" borderId="4" xfId="0" applyFont="1" applyBorder="1"/>
    <xf numFmtId="4" fontId="1" fillId="0" borderId="0" xfId="0" applyNumberFormat="1" applyFont="1"/>
    <xf numFmtId="0" fontId="1" fillId="0" borderId="4" xfId="0" applyFont="1" applyBorder="1"/>
    <xf numFmtId="4" fontId="1" fillId="0" borderId="4" xfId="0" applyNumberFormat="1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4" fontId="6" fillId="0" borderId="4" xfId="0" applyNumberFormat="1" applyFont="1" applyBorder="1" applyAlignment="1">
      <alignment horizontal="right"/>
    </xf>
    <xf numFmtId="4" fontId="1" fillId="0" borderId="4" xfId="0" applyNumberFormat="1" applyFont="1" applyBorder="1"/>
    <xf numFmtId="0" fontId="1" fillId="0" borderId="4" xfId="0" applyFont="1" applyBorder="1" applyAlignment="1">
      <alignment wrapText="1"/>
    </xf>
    <xf numFmtId="4" fontId="1" fillId="0" borderId="4" xfId="0" applyNumberFormat="1" applyFont="1" applyBorder="1" applyAlignment="1">
      <alignment wrapText="1"/>
    </xf>
    <xf numFmtId="0" fontId="3" fillId="0" borderId="4" xfId="0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3" fillId="0" borderId="4" xfId="0" applyFont="1" applyBorder="1" applyAlignment="1">
      <alignment horizontal="left" wrapText="1"/>
    </xf>
    <xf numFmtId="4" fontId="3" fillId="0" borderId="4" xfId="0" applyNumberFormat="1" applyFont="1" applyBorder="1" applyAlignment="1">
      <alignment horizontal="right" wrapText="1"/>
    </xf>
    <xf numFmtId="4" fontId="1" fillId="0" borderId="4" xfId="0" applyNumberFormat="1" applyFont="1" applyBorder="1" applyAlignment="1">
      <alignment horizontal="right"/>
    </xf>
    <xf numFmtId="2" fontId="1" fillId="0" borderId="0" xfId="0" applyNumberFormat="1" applyFont="1"/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7" fillId="0" borderId="0" xfId="0" applyFont="1"/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4" fontId="1" fillId="0" borderId="4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zoomScale="75" zoomScaleNormal="75" workbookViewId="0">
      <selection activeCell="B29" sqref="B29"/>
    </sheetView>
  </sheetViews>
  <sheetFormatPr defaultRowHeight="18" x14ac:dyDescent="0.25"/>
  <cols>
    <col min="1" max="1" width="56.42578125" style="1" customWidth="1"/>
    <col min="2" max="2" width="21" style="1" customWidth="1"/>
    <col min="3" max="3" width="19.140625" style="1" customWidth="1"/>
    <col min="4" max="5" width="19.7109375" style="1" customWidth="1"/>
    <col min="6" max="6" width="18.42578125" style="1" customWidth="1"/>
    <col min="7" max="7" width="15.42578125" style="1" bestFit="1" customWidth="1"/>
    <col min="8" max="16384" width="9.140625" style="1"/>
  </cols>
  <sheetData>
    <row r="1" spans="1:7" ht="18" customHeight="1" x14ac:dyDescent="0.25">
      <c r="C1" s="31" t="s">
        <v>0</v>
      </c>
      <c r="D1" s="32"/>
      <c r="E1" s="32"/>
      <c r="F1" s="32"/>
    </row>
    <row r="2" spans="1:7" ht="18" customHeight="1" x14ac:dyDescent="0.25">
      <c r="C2" s="32"/>
      <c r="D2" s="32"/>
      <c r="E2" s="32"/>
      <c r="F2" s="32"/>
    </row>
    <row r="3" spans="1:7" x14ac:dyDescent="0.25">
      <c r="C3" s="2"/>
      <c r="D3" s="2" t="s">
        <v>1</v>
      </c>
      <c r="E3" s="2"/>
      <c r="F3" s="2"/>
    </row>
    <row r="4" spans="1:7" x14ac:dyDescent="0.25">
      <c r="C4" s="2"/>
      <c r="D4" s="2" t="s">
        <v>2</v>
      </c>
      <c r="E4" s="2"/>
      <c r="F4" s="2"/>
    </row>
    <row r="5" spans="1:7" x14ac:dyDescent="0.25">
      <c r="C5" s="2"/>
      <c r="D5" s="3"/>
      <c r="E5" s="30"/>
      <c r="F5" s="2" t="s">
        <v>3</v>
      </c>
    </row>
    <row r="6" spans="1:7" x14ac:dyDescent="0.25">
      <c r="C6" s="2"/>
      <c r="D6" s="2"/>
      <c r="E6" s="2"/>
      <c r="F6" s="2"/>
    </row>
    <row r="8" spans="1:7" s="4" customFormat="1" ht="23.25" x14ac:dyDescent="0.35">
      <c r="A8" s="33" t="s">
        <v>4</v>
      </c>
      <c r="B8" s="34"/>
      <c r="C8" s="34"/>
      <c r="D8" s="34"/>
      <c r="E8" s="34"/>
      <c r="F8" s="34"/>
    </row>
    <row r="9" spans="1:7" s="4" customFormat="1" ht="45.75" customHeight="1" x14ac:dyDescent="0.35">
      <c r="A9" s="35" t="s">
        <v>35</v>
      </c>
      <c r="B9" s="35"/>
      <c r="C9" s="35"/>
      <c r="D9" s="35"/>
      <c r="E9" s="35"/>
      <c r="F9" s="35"/>
    </row>
    <row r="10" spans="1:7" ht="28.5" customHeight="1" x14ac:dyDescent="0.3">
      <c r="A10" s="36" t="s">
        <v>5</v>
      </c>
      <c r="B10" s="36"/>
      <c r="C10" s="36"/>
      <c r="D10" s="36"/>
      <c r="E10" s="36"/>
      <c r="F10" s="36"/>
    </row>
    <row r="11" spans="1:7" ht="37.5" customHeight="1" x14ac:dyDescent="0.25">
      <c r="A11" s="5"/>
      <c r="B11" s="6" t="s">
        <v>6</v>
      </c>
      <c r="C11" s="6" t="s">
        <v>7</v>
      </c>
      <c r="D11" s="6" t="s">
        <v>8</v>
      </c>
      <c r="E11" s="6" t="s">
        <v>38</v>
      </c>
      <c r="F11" s="6" t="s">
        <v>9</v>
      </c>
    </row>
    <row r="12" spans="1:7" x14ac:dyDescent="0.25">
      <c r="A12" s="7" t="s">
        <v>36</v>
      </c>
      <c r="B12" s="8">
        <v>1764</v>
      </c>
      <c r="C12" s="8">
        <v>0</v>
      </c>
      <c r="D12" s="8">
        <v>0</v>
      </c>
      <c r="E12" s="8">
        <v>0</v>
      </c>
      <c r="F12" s="9">
        <v>0</v>
      </c>
    </row>
    <row r="13" spans="1:7" ht="35.25" customHeight="1" x14ac:dyDescent="0.3">
      <c r="A13" s="10" t="s">
        <v>10</v>
      </c>
      <c r="B13" s="9">
        <v>200102</v>
      </c>
      <c r="C13" s="9">
        <v>31250</v>
      </c>
      <c r="D13" s="9"/>
      <c r="E13" s="9">
        <v>3082.09</v>
      </c>
      <c r="F13" s="9"/>
      <c r="G13" s="11"/>
    </row>
    <row r="14" spans="1:7" ht="35.25" customHeight="1" x14ac:dyDescent="0.25">
      <c r="A14" s="12" t="s">
        <v>37</v>
      </c>
      <c r="B14" s="9">
        <f>B12+B13-B16</f>
        <v>-26673.399999999994</v>
      </c>
      <c r="C14" s="9">
        <f>C12+C13-C16</f>
        <v>26673.4</v>
      </c>
      <c r="D14" s="9">
        <f t="shared" ref="D14:F14" si="0">D12+D13-D16</f>
        <v>0</v>
      </c>
      <c r="E14" s="9">
        <f t="shared" si="0"/>
        <v>0</v>
      </c>
      <c r="F14" s="9">
        <f t="shared" si="0"/>
        <v>0</v>
      </c>
    </row>
    <row r="15" spans="1:7" ht="35.25" customHeight="1" x14ac:dyDescent="0.25">
      <c r="A15" s="12"/>
      <c r="B15" s="13"/>
      <c r="C15" s="13"/>
      <c r="D15" s="13"/>
      <c r="E15" s="13"/>
      <c r="F15" s="13"/>
    </row>
    <row r="16" spans="1:7" ht="35.25" customHeight="1" x14ac:dyDescent="0.3">
      <c r="A16" s="14" t="s">
        <v>11</v>
      </c>
      <c r="B16" s="8">
        <f>B26+B32+B44+B39+B19+B34+B37+B40+B22+B31+B33+B35+B38+B20+B21+B36+B41+B42</f>
        <v>228539.4</v>
      </c>
      <c r="C16" s="8">
        <f>C26+C32+C44+C39+C19+C34+C37+C40+C22+C31+C33+C35+C38+C20+C21</f>
        <v>4576.6000000000004</v>
      </c>
      <c r="D16" s="8">
        <f>D26+D32+D44+D39+D19+D34+D37+D40+D22+D31+D33+D35+D38</f>
        <v>0</v>
      </c>
      <c r="E16" s="8">
        <f>E26+E32+E44+E39+E19+E34+E37+E40+E22+E31+E33+E35+E38</f>
        <v>3082.09</v>
      </c>
      <c r="F16" s="8">
        <f>F26+F32+F44+F39+F19+F34+F37+F40+F22+F31+F33+F35+F38</f>
        <v>0</v>
      </c>
    </row>
    <row r="17" spans="1:6" x14ac:dyDescent="0.25">
      <c r="A17" s="15"/>
      <c r="B17" s="16"/>
      <c r="C17" s="37"/>
      <c r="D17" s="37"/>
      <c r="E17" s="37"/>
      <c r="F17" s="37"/>
    </row>
    <row r="18" spans="1:6" x14ac:dyDescent="0.25">
      <c r="A18" s="18" t="s">
        <v>12</v>
      </c>
      <c r="B18" s="19"/>
      <c r="C18" s="13"/>
      <c r="D18" s="13"/>
      <c r="E18" s="13"/>
      <c r="F18" s="13"/>
    </row>
    <row r="19" spans="1:6" ht="32.25" customHeight="1" x14ac:dyDescent="0.25">
      <c r="A19" s="20" t="s">
        <v>13</v>
      </c>
      <c r="B19" s="21">
        <v>7560</v>
      </c>
      <c r="C19" s="9"/>
      <c r="D19" s="9"/>
      <c r="E19" s="9"/>
      <c r="F19" s="9"/>
    </row>
    <row r="20" spans="1:6" ht="32.25" customHeight="1" x14ac:dyDescent="0.25">
      <c r="A20" s="22" t="s">
        <v>14</v>
      </c>
      <c r="B20" s="23"/>
      <c r="C20" s="9"/>
      <c r="D20" s="9"/>
      <c r="E20" s="9"/>
      <c r="F20" s="9"/>
    </row>
    <row r="21" spans="1:6" ht="32.25" customHeight="1" x14ac:dyDescent="0.25">
      <c r="A21" s="22" t="s">
        <v>15</v>
      </c>
      <c r="B21" s="23"/>
      <c r="C21" s="9"/>
      <c r="D21" s="9"/>
      <c r="E21" s="9"/>
      <c r="F21" s="9"/>
    </row>
    <row r="22" spans="1:6" ht="32.25" customHeight="1" x14ac:dyDescent="0.25">
      <c r="A22" s="22" t="s">
        <v>16</v>
      </c>
      <c r="B22" s="23">
        <f>B24+B25</f>
        <v>0</v>
      </c>
      <c r="C22" s="23">
        <f>C24+C25</f>
        <v>0</v>
      </c>
      <c r="D22" s="23">
        <f>D24+D25</f>
        <v>0</v>
      </c>
      <c r="E22" s="23"/>
      <c r="F22" s="23">
        <f>F24+F25</f>
        <v>0</v>
      </c>
    </row>
    <row r="23" spans="1:6" ht="32.25" customHeight="1" x14ac:dyDescent="0.25">
      <c r="A23" s="20" t="s">
        <v>17</v>
      </c>
      <c r="B23" s="13"/>
      <c r="C23" s="13"/>
      <c r="D23" s="13"/>
      <c r="E23" s="13"/>
      <c r="F23" s="13"/>
    </row>
    <row r="24" spans="1:6" ht="32.25" customHeight="1" x14ac:dyDescent="0.25">
      <c r="A24" s="20" t="s">
        <v>18</v>
      </c>
      <c r="B24" s="13"/>
      <c r="C24" s="13"/>
      <c r="D24" s="13"/>
      <c r="E24" s="13"/>
      <c r="F24" s="13"/>
    </row>
    <row r="25" spans="1:6" ht="32.25" customHeight="1" x14ac:dyDescent="0.25">
      <c r="A25" s="22" t="s">
        <v>19</v>
      </c>
      <c r="B25" s="13"/>
      <c r="C25" s="13"/>
      <c r="D25" s="13"/>
      <c r="E25" s="13"/>
      <c r="F25" s="13"/>
    </row>
    <row r="26" spans="1:6" ht="32.25" customHeight="1" x14ac:dyDescent="0.25">
      <c r="A26" s="20" t="s">
        <v>20</v>
      </c>
      <c r="B26" s="9">
        <f>B28+B29+B30+B31</f>
        <v>212507.78</v>
      </c>
      <c r="C26" s="9">
        <f>C28+C29+C30+C31</f>
        <v>0</v>
      </c>
      <c r="D26" s="9">
        <f>D28+D29+D30+D31</f>
        <v>0</v>
      </c>
      <c r="E26" s="9">
        <f>E28+E29+E30+E31</f>
        <v>3082.09</v>
      </c>
      <c r="F26" s="9">
        <f>F28+F29+F30+F31</f>
        <v>0</v>
      </c>
    </row>
    <row r="27" spans="1:6" ht="32.25" customHeight="1" x14ac:dyDescent="0.25">
      <c r="A27" s="20" t="s">
        <v>21</v>
      </c>
      <c r="B27" s="13"/>
      <c r="C27" s="13"/>
      <c r="D27" s="13"/>
      <c r="E27" s="13"/>
      <c r="F27" s="13"/>
    </row>
    <row r="28" spans="1:6" ht="32.25" customHeight="1" x14ac:dyDescent="0.25">
      <c r="A28" s="20" t="s">
        <v>22</v>
      </c>
      <c r="B28" s="24">
        <v>207974.18</v>
      </c>
      <c r="C28" s="13"/>
      <c r="D28" s="13"/>
      <c r="E28" s="13">
        <v>3082.09</v>
      </c>
      <c r="F28" s="13"/>
    </row>
    <row r="29" spans="1:6" ht="32.25" customHeight="1" x14ac:dyDescent="0.25">
      <c r="A29" s="20" t="s">
        <v>23</v>
      </c>
      <c r="B29" s="13"/>
      <c r="C29" s="13"/>
      <c r="D29" s="13"/>
      <c r="E29" s="13"/>
      <c r="F29" s="13"/>
    </row>
    <row r="30" spans="1:6" ht="32.25" customHeight="1" x14ac:dyDescent="0.25">
      <c r="A30" s="20" t="s">
        <v>24</v>
      </c>
      <c r="B30" s="13"/>
      <c r="C30" s="13"/>
      <c r="D30" s="13"/>
      <c r="E30" s="13"/>
      <c r="F30" s="13"/>
    </row>
    <row r="31" spans="1:6" ht="37.5" customHeight="1" x14ac:dyDescent="0.25">
      <c r="A31" s="20" t="s">
        <v>39</v>
      </c>
      <c r="B31" s="13">
        <v>4533.6000000000004</v>
      </c>
      <c r="C31" s="13"/>
      <c r="D31" s="13"/>
      <c r="E31" s="13"/>
      <c r="F31" s="13"/>
    </row>
    <row r="32" spans="1:6" ht="32.25" customHeight="1" x14ac:dyDescent="0.25">
      <c r="A32" s="20" t="s">
        <v>25</v>
      </c>
      <c r="B32" s="13"/>
      <c r="C32" s="13"/>
      <c r="D32" s="13"/>
      <c r="E32" s="13"/>
      <c r="F32" s="13"/>
    </row>
    <row r="33" spans="1:7" ht="32.25" customHeight="1" x14ac:dyDescent="0.25">
      <c r="A33" s="20"/>
      <c r="B33" s="13"/>
      <c r="C33" s="13"/>
      <c r="D33" s="13"/>
      <c r="E33" s="13"/>
      <c r="F33" s="13"/>
    </row>
    <row r="34" spans="1:7" ht="42" customHeight="1" x14ac:dyDescent="0.25">
      <c r="A34" s="22" t="s">
        <v>40</v>
      </c>
      <c r="B34" s="8">
        <v>2000</v>
      </c>
      <c r="C34" s="9"/>
      <c r="D34" s="9"/>
      <c r="E34" s="9"/>
      <c r="F34" s="9"/>
    </row>
    <row r="35" spans="1:7" ht="35.25" customHeight="1" x14ac:dyDescent="0.25">
      <c r="A35" s="22" t="s">
        <v>26</v>
      </c>
      <c r="B35" s="8"/>
      <c r="C35" s="9">
        <v>4090</v>
      </c>
      <c r="D35" s="9"/>
      <c r="E35" s="9"/>
      <c r="F35" s="9"/>
    </row>
    <row r="36" spans="1:7" ht="35.25" customHeight="1" x14ac:dyDescent="0.25">
      <c r="A36" s="22"/>
      <c r="B36" s="8"/>
      <c r="C36" s="9"/>
      <c r="D36" s="9"/>
      <c r="E36" s="9"/>
      <c r="F36" s="9"/>
    </row>
    <row r="37" spans="1:7" ht="35.25" customHeight="1" x14ac:dyDescent="0.25">
      <c r="A37" s="22" t="s">
        <v>27</v>
      </c>
      <c r="B37" s="8">
        <v>1938.02</v>
      </c>
      <c r="C37" s="9">
        <v>486.6</v>
      </c>
      <c r="D37" s="9"/>
      <c r="E37" s="9"/>
      <c r="F37" s="9"/>
      <c r="G37" s="25"/>
    </row>
    <row r="38" spans="1:7" ht="35.25" customHeight="1" x14ac:dyDescent="0.25">
      <c r="A38" s="22" t="s">
        <v>28</v>
      </c>
      <c r="B38" s="8"/>
      <c r="C38" s="9"/>
      <c r="D38" s="9"/>
      <c r="E38" s="9"/>
      <c r="F38" s="9"/>
    </row>
    <row r="39" spans="1:7" ht="35.25" customHeight="1" x14ac:dyDescent="0.25">
      <c r="A39" s="22" t="s">
        <v>29</v>
      </c>
      <c r="B39" s="8"/>
      <c r="C39" s="9"/>
      <c r="D39" s="9"/>
      <c r="E39" s="9"/>
      <c r="F39" s="9"/>
    </row>
    <row r="40" spans="1:7" ht="36.75" customHeight="1" x14ac:dyDescent="0.25">
      <c r="A40" s="22" t="s">
        <v>30</v>
      </c>
      <c r="B40" s="8"/>
      <c r="C40" s="9"/>
      <c r="D40" s="9"/>
      <c r="E40" s="9"/>
      <c r="F40" s="9"/>
    </row>
    <row r="41" spans="1:7" ht="36.75" customHeight="1" x14ac:dyDescent="0.25">
      <c r="A41" s="22" t="s">
        <v>31</v>
      </c>
      <c r="B41" s="8"/>
      <c r="C41" s="9"/>
      <c r="D41" s="9"/>
      <c r="E41" s="9"/>
      <c r="F41" s="9"/>
    </row>
    <row r="42" spans="1:7" ht="36.75" customHeight="1" x14ac:dyDescent="0.25">
      <c r="A42" s="22" t="s">
        <v>32</v>
      </c>
      <c r="B42" s="8"/>
      <c r="C42" s="9"/>
      <c r="D42" s="9"/>
      <c r="E42" s="9"/>
      <c r="F42" s="9"/>
    </row>
    <row r="43" spans="1:7" ht="36.75" customHeight="1" x14ac:dyDescent="0.25">
      <c r="A43" s="22"/>
      <c r="B43" s="8"/>
      <c r="C43" s="9"/>
      <c r="D43" s="9"/>
      <c r="E43" s="9"/>
      <c r="F43" s="9"/>
    </row>
    <row r="44" spans="1:7" ht="36.75" customHeight="1" x14ac:dyDescent="0.25">
      <c r="A44" s="22" t="s">
        <v>33</v>
      </c>
      <c r="B44" s="8"/>
      <c r="C44" s="9"/>
      <c r="D44" s="9"/>
      <c r="E44" s="9"/>
      <c r="F44" s="9"/>
    </row>
    <row r="45" spans="1:7" ht="36.75" customHeight="1" x14ac:dyDescent="0.25">
      <c r="A45" s="26"/>
      <c r="B45" s="27"/>
      <c r="C45" s="28"/>
      <c r="D45" s="28"/>
      <c r="E45" s="28"/>
      <c r="F45" s="28"/>
    </row>
    <row r="47" spans="1:7" ht="23.25" x14ac:dyDescent="0.35">
      <c r="A47" s="29" t="s">
        <v>34</v>
      </c>
      <c r="B47" s="29"/>
    </row>
  </sheetData>
  <mergeCells count="5">
    <mergeCell ref="C1:F2"/>
    <mergeCell ref="A8:F8"/>
    <mergeCell ref="A9:F9"/>
    <mergeCell ref="A10:F10"/>
    <mergeCell ref="C17:F17"/>
  </mergeCells>
  <pageMargins left="0.78740157480314965" right="0.78740157480314965" top="0.98425196850393704" bottom="0.98425196850393704" header="0.51181102362204722" footer="0.51181102362204722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abSelected="1" topLeftCell="A13" zoomScale="75" zoomScaleNormal="75" workbookViewId="0">
      <selection activeCell="B29" sqref="B29"/>
    </sheetView>
  </sheetViews>
  <sheetFormatPr defaultRowHeight="18" x14ac:dyDescent="0.25"/>
  <cols>
    <col min="1" max="1" width="56.42578125" style="1" customWidth="1"/>
    <col min="2" max="2" width="21" style="1" customWidth="1"/>
    <col min="3" max="3" width="19.140625" style="1" customWidth="1"/>
    <col min="4" max="5" width="19.7109375" style="1" customWidth="1"/>
    <col min="6" max="6" width="18.42578125" style="1" customWidth="1"/>
    <col min="7" max="7" width="15.42578125" style="1" bestFit="1" customWidth="1"/>
    <col min="8" max="16384" width="9.140625" style="1"/>
  </cols>
  <sheetData>
    <row r="1" spans="1:7" ht="18" customHeight="1" x14ac:dyDescent="0.25">
      <c r="C1" s="31" t="s">
        <v>0</v>
      </c>
      <c r="D1" s="32"/>
      <c r="E1" s="32"/>
      <c r="F1" s="32"/>
    </row>
    <row r="2" spans="1:7" ht="18" customHeight="1" x14ac:dyDescent="0.25">
      <c r="C2" s="32"/>
      <c r="D2" s="32"/>
      <c r="E2" s="32"/>
      <c r="F2" s="32"/>
    </row>
    <row r="3" spans="1:7" x14ac:dyDescent="0.25">
      <c r="C3" s="2"/>
      <c r="D3" s="2" t="s">
        <v>1</v>
      </c>
      <c r="E3" s="2"/>
      <c r="F3" s="2"/>
    </row>
    <row r="4" spans="1:7" x14ac:dyDescent="0.25">
      <c r="C4" s="2"/>
      <c r="D4" s="2" t="s">
        <v>2</v>
      </c>
      <c r="E4" s="2"/>
      <c r="F4" s="2"/>
    </row>
    <row r="5" spans="1:7" x14ac:dyDescent="0.25">
      <c r="C5" s="2"/>
      <c r="D5" s="3"/>
      <c r="E5" s="30"/>
      <c r="F5" s="2" t="s">
        <v>3</v>
      </c>
    </row>
    <row r="6" spans="1:7" x14ac:dyDescent="0.25">
      <c r="C6" s="2"/>
      <c r="D6" s="2"/>
      <c r="E6" s="2"/>
      <c r="F6" s="2"/>
    </row>
    <row r="8" spans="1:7" s="4" customFormat="1" ht="23.25" x14ac:dyDescent="0.35">
      <c r="A8" s="33" t="s">
        <v>4</v>
      </c>
      <c r="B8" s="34"/>
      <c r="C8" s="34"/>
      <c r="D8" s="34"/>
      <c r="E8" s="34"/>
      <c r="F8" s="34"/>
    </row>
    <row r="9" spans="1:7" s="4" customFormat="1" ht="45.75" customHeight="1" x14ac:dyDescent="0.35">
      <c r="A9" s="35" t="s">
        <v>41</v>
      </c>
      <c r="B9" s="35"/>
      <c r="C9" s="35"/>
      <c r="D9" s="35"/>
      <c r="E9" s="35"/>
      <c r="F9" s="35"/>
    </row>
    <row r="10" spans="1:7" ht="28.5" customHeight="1" x14ac:dyDescent="0.3">
      <c r="A10" s="36" t="s">
        <v>5</v>
      </c>
      <c r="B10" s="36"/>
      <c r="C10" s="36"/>
      <c r="D10" s="36"/>
      <c r="E10" s="36"/>
      <c r="F10" s="36"/>
    </row>
    <row r="11" spans="1:7" ht="37.5" customHeight="1" x14ac:dyDescent="0.25">
      <c r="A11" s="5"/>
      <c r="B11" s="6" t="s">
        <v>6</v>
      </c>
      <c r="C11" s="6" t="s">
        <v>7</v>
      </c>
      <c r="D11" s="6" t="s">
        <v>8</v>
      </c>
      <c r="E11" s="6" t="s">
        <v>38</v>
      </c>
      <c r="F11" s="6" t="s">
        <v>9</v>
      </c>
    </row>
    <row r="12" spans="1:7" x14ac:dyDescent="0.25">
      <c r="A12" s="7" t="s">
        <v>45</v>
      </c>
      <c r="B12" s="8">
        <v>-26673.4</v>
      </c>
      <c r="C12" s="8">
        <v>26673.4</v>
      </c>
      <c r="D12" s="8">
        <v>0</v>
      </c>
      <c r="E12" s="8">
        <v>0</v>
      </c>
      <c r="F12" s="9">
        <v>0</v>
      </c>
    </row>
    <row r="13" spans="1:7" ht="35.25" customHeight="1" x14ac:dyDescent="0.3">
      <c r="A13" s="10" t="s">
        <v>10</v>
      </c>
      <c r="B13" s="9">
        <v>154037</v>
      </c>
      <c r="C13" s="9">
        <v>18110</v>
      </c>
      <c r="D13" s="9"/>
      <c r="E13" s="9"/>
      <c r="F13" s="9"/>
      <c r="G13" s="11"/>
    </row>
    <row r="14" spans="1:7" ht="35.25" customHeight="1" x14ac:dyDescent="0.25">
      <c r="A14" s="12" t="s">
        <v>46</v>
      </c>
      <c r="B14" s="9">
        <f>B12+B13-B16</f>
        <v>-18634.339999999967</v>
      </c>
      <c r="C14" s="9">
        <f>C12+C13-C16</f>
        <v>18634.34</v>
      </c>
      <c r="D14" s="9">
        <f t="shared" ref="D14:F14" si="0">D12+D13-D16</f>
        <v>0</v>
      </c>
      <c r="E14" s="9">
        <f t="shared" si="0"/>
        <v>0</v>
      </c>
      <c r="F14" s="9">
        <f t="shared" si="0"/>
        <v>0</v>
      </c>
    </row>
    <row r="15" spans="1:7" ht="35.25" customHeight="1" x14ac:dyDescent="0.25">
      <c r="A15" s="12"/>
      <c r="B15" s="17"/>
      <c r="C15" s="17"/>
      <c r="D15" s="17"/>
      <c r="E15" s="17"/>
      <c r="F15" s="17"/>
    </row>
    <row r="16" spans="1:7" ht="35.25" customHeight="1" x14ac:dyDescent="0.3">
      <c r="A16" s="14" t="s">
        <v>11</v>
      </c>
      <c r="B16" s="8">
        <f>B26+B32+B44+B39+B19+B34+B37+B40+B22+B31+B33+B35+B38+B20+B21+B36+B41+B42</f>
        <v>145997.93999999997</v>
      </c>
      <c r="C16" s="8">
        <f>C26+C32+C44+C39+C19+C34+C37+C40+C22+C31+C33+C35+C38+C20+C21</f>
        <v>26149.06</v>
      </c>
      <c r="D16" s="8">
        <f>D26+D32+D44+D39+D19+D34+D37+D40+D22+D31+D33+D35+D38</f>
        <v>0</v>
      </c>
      <c r="E16" s="8">
        <f>E26+E32+E44+E39+E19+E34+E37+E40+E22+E31+E33+E35+E38</f>
        <v>0</v>
      </c>
      <c r="F16" s="8">
        <f>F26+F32+F44+F39+F19+F34+F37+F40+F22+F31+F33+F35+F38</f>
        <v>0</v>
      </c>
    </row>
    <row r="17" spans="1:6" x14ac:dyDescent="0.25">
      <c r="A17" s="15"/>
      <c r="B17" s="16"/>
      <c r="C17" s="37"/>
      <c r="D17" s="37"/>
      <c r="E17" s="37"/>
      <c r="F17" s="37"/>
    </row>
    <row r="18" spans="1:6" x14ac:dyDescent="0.25">
      <c r="A18" s="18" t="s">
        <v>12</v>
      </c>
      <c r="B18" s="19"/>
      <c r="C18" s="17"/>
      <c r="D18" s="17"/>
      <c r="E18" s="17"/>
      <c r="F18" s="17"/>
    </row>
    <row r="19" spans="1:6" ht="32.25" customHeight="1" x14ac:dyDescent="0.25">
      <c r="A19" s="20" t="s">
        <v>13</v>
      </c>
      <c r="B19" s="21"/>
      <c r="C19" s="9"/>
      <c r="D19" s="9"/>
      <c r="E19" s="9"/>
      <c r="F19" s="9"/>
    </row>
    <row r="20" spans="1:6" ht="32.25" customHeight="1" x14ac:dyDescent="0.25">
      <c r="A20" s="22" t="s">
        <v>14</v>
      </c>
      <c r="B20" s="23"/>
      <c r="C20" s="9">
        <v>4915.0600000000004</v>
      </c>
      <c r="D20" s="9"/>
      <c r="E20" s="9"/>
      <c r="F20" s="9"/>
    </row>
    <row r="21" spans="1:6" ht="32.25" customHeight="1" x14ac:dyDescent="0.25">
      <c r="A21" s="22" t="s">
        <v>15</v>
      </c>
      <c r="B21" s="23"/>
      <c r="C21" s="9">
        <v>16275</v>
      </c>
      <c r="D21" s="9"/>
      <c r="E21" s="9"/>
      <c r="F21" s="9"/>
    </row>
    <row r="22" spans="1:6" ht="32.25" customHeight="1" x14ac:dyDescent="0.25">
      <c r="A22" s="22" t="s">
        <v>16</v>
      </c>
      <c r="B22" s="23">
        <f>B24+B25</f>
        <v>0</v>
      </c>
      <c r="C22" s="23">
        <f>C24+C25</f>
        <v>0</v>
      </c>
      <c r="D22" s="23">
        <f>D24+D25</f>
        <v>0</v>
      </c>
      <c r="E22" s="23"/>
      <c r="F22" s="23">
        <f>F24+F25</f>
        <v>0</v>
      </c>
    </row>
    <row r="23" spans="1:6" ht="32.25" customHeight="1" x14ac:dyDescent="0.25">
      <c r="A23" s="20" t="s">
        <v>17</v>
      </c>
      <c r="B23" s="17"/>
      <c r="C23" s="17"/>
      <c r="D23" s="17"/>
      <c r="E23" s="17"/>
      <c r="F23" s="17"/>
    </row>
    <row r="24" spans="1:6" ht="32.25" customHeight="1" x14ac:dyDescent="0.25">
      <c r="A24" s="20" t="s">
        <v>18</v>
      </c>
      <c r="B24" s="17"/>
      <c r="C24" s="17"/>
      <c r="D24" s="17"/>
      <c r="E24" s="17"/>
      <c r="F24" s="17"/>
    </row>
    <row r="25" spans="1:6" ht="32.25" customHeight="1" x14ac:dyDescent="0.25">
      <c r="A25" s="22" t="s">
        <v>19</v>
      </c>
      <c r="B25" s="17"/>
      <c r="C25" s="17"/>
      <c r="D25" s="17"/>
      <c r="E25" s="17"/>
      <c r="F25" s="17"/>
    </row>
    <row r="26" spans="1:6" ht="32.25" customHeight="1" x14ac:dyDescent="0.25">
      <c r="A26" s="20" t="s">
        <v>20</v>
      </c>
      <c r="B26" s="9">
        <f>B28+B29+B30+B31</f>
        <v>148058.59999999998</v>
      </c>
      <c r="C26" s="9">
        <f>C28+C29+C30+C31</f>
        <v>1149</v>
      </c>
      <c r="D26" s="9">
        <f>D28+D29+D30+D31</f>
        <v>0</v>
      </c>
      <c r="E26" s="9">
        <f>E28+E29+E30+E31</f>
        <v>0</v>
      </c>
      <c r="F26" s="9">
        <f>F28+F29+F30+F31</f>
        <v>0</v>
      </c>
    </row>
    <row r="27" spans="1:6" ht="32.25" customHeight="1" x14ac:dyDescent="0.25">
      <c r="A27" s="20" t="s">
        <v>21</v>
      </c>
      <c r="B27" s="17"/>
      <c r="C27" s="17"/>
      <c r="D27" s="17"/>
      <c r="E27" s="17"/>
      <c r="F27" s="17"/>
    </row>
    <row r="28" spans="1:6" ht="32.25" customHeight="1" x14ac:dyDescent="0.25">
      <c r="A28" s="20" t="s">
        <v>22</v>
      </c>
      <c r="B28" s="24">
        <f>15000+15000+6406.55+9500+3504.38+20000+40000+10246.11-21680.44+44170.44</f>
        <v>142147.03999999998</v>
      </c>
      <c r="C28" s="17"/>
      <c r="D28" s="17"/>
      <c r="E28" s="17"/>
      <c r="F28" s="17"/>
    </row>
    <row r="29" spans="1:6" ht="32.25" customHeight="1" x14ac:dyDescent="0.25">
      <c r="A29" s="20" t="s">
        <v>43</v>
      </c>
      <c r="B29" s="17"/>
      <c r="C29" s="17">
        <v>1149</v>
      </c>
      <c r="D29" s="17"/>
      <c r="E29" s="17"/>
      <c r="F29" s="17"/>
    </row>
    <row r="30" spans="1:6" ht="32.25" customHeight="1" x14ac:dyDescent="0.25">
      <c r="A30" s="20" t="s">
        <v>24</v>
      </c>
      <c r="B30" s="17">
        <v>10445.16</v>
      </c>
      <c r="C30" s="17"/>
      <c r="D30" s="17"/>
      <c r="E30" s="17"/>
      <c r="F30" s="17"/>
    </row>
    <row r="31" spans="1:6" ht="37.5" customHeight="1" x14ac:dyDescent="0.25">
      <c r="A31" s="20" t="s">
        <v>39</v>
      </c>
      <c r="B31" s="17">
        <v>-4533.6000000000004</v>
      </c>
      <c r="C31" s="17"/>
      <c r="D31" s="17"/>
      <c r="E31" s="17"/>
      <c r="F31" s="17"/>
    </row>
    <row r="32" spans="1:6" ht="32.25" customHeight="1" x14ac:dyDescent="0.25">
      <c r="A32" s="20" t="s">
        <v>25</v>
      </c>
      <c r="B32" s="17"/>
      <c r="C32" s="17"/>
      <c r="D32" s="17"/>
      <c r="E32" s="17"/>
      <c r="F32" s="17"/>
    </row>
    <row r="33" spans="1:7" ht="32.25" customHeight="1" x14ac:dyDescent="0.25">
      <c r="A33" s="20"/>
      <c r="B33" s="17"/>
      <c r="C33" s="17"/>
      <c r="D33" s="17"/>
      <c r="E33" s="17"/>
      <c r="F33" s="17"/>
    </row>
    <row r="34" spans="1:7" ht="42" customHeight="1" x14ac:dyDescent="0.25">
      <c r="A34" s="22" t="s">
        <v>44</v>
      </c>
      <c r="B34" s="8"/>
      <c r="C34" s="9">
        <v>972</v>
      </c>
      <c r="D34" s="9"/>
      <c r="E34" s="9"/>
      <c r="F34" s="9"/>
    </row>
    <row r="35" spans="1:7" ht="35.25" customHeight="1" x14ac:dyDescent="0.25">
      <c r="A35" s="22" t="s">
        <v>26</v>
      </c>
      <c r="B35" s="8"/>
      <c r="C35" s="9">
        <v>2500</v>
      </c>
      <c r="D35" s="9"/>
      <c r="E35" s="9"/>
      <c r="F35" s="9"/>
    </row>
    <row r="36" spans="1:7" ht="35.25" customHeight="1" x14ac:dyDescent="0.25">
      <c r="A36" s="22" t="s">
        <v>42</v>
      </c>
      <c r="B36" s="8"/>
      <c r="C36" s="9">
        <v>666</v>
      </c>
      <c r="D36" s="9"/>
      <c r="E36" s="9"/>
      <c r="F36" s="9"/>
    </row>
    <row r="37" spans="1:7" ht="35.25" customHeight="1" x14ac:dyDescent="0.25">
      <c r="A37" s="22" t="s">
        <v>27</v>
      </c>
      <c r="B37" s="8">
        <v>2472.94</v>
      </c>
      <c r="C37" s="9">
        <v>338</v>
      </c>
      <c r="D37" s="9"/>
      <c r="E37" s="9"/>
      <c r="F37" s="9"/>
      <c r="G37" s="25"/>
    </row>
    <row r="38" spans="1:7" ht="35.25" customHeight="1" x14ac:dyDescent="0.25">
      <c r="A38" s="22" t="s">
        <v>28</v>
      </c>
      <c r="B38" s="8"/>
      <c r="C38" s="9"/>
      <c r="D38" s="9"/>
      <c r="E38" s="9"/>
      <c r="F38" s="9"/>
    </row>
    <row r="39" spans="1:7" ht="35.25" customHeight="1" x14ac:dyDescent="0.25">
      <c r="A39" s="22" t="s">
        <v>29</v>
      </c>
      <c r="B39" s="8"/>
      <c r="C39" s="9"/>
      <c r="D39" s="9"/>
      <c r="E39" s="9"/>
      <c r="F39" s="9"/>
    </row>
    <row r="40" spans="1:7" ht="36.75" customHeight="1" x14ac:dyDescent="0.25">
      <c r="A40" s="22" t="s">
        <v>30</v>
      </c>
      <c r="B40" s="8"/>
      <c r="C40" s="9"/>
      <c r="D40" s="9"/>
      <c r="E40" s="9"/>
      <c r="F40" s="9"/>
    </row>
    <row r="41" spans="1:7" ht="36.75" customHeight="1" x14ac:dyDescent="0.25">
      <c r="A41" s="22" t="s">
        <v>31</v>
      </c>
      <c r="B41" s="8"/>
      <c r="C41" s="9"/>
      <c r="D41" s="9"/>
      <c r="E41" s="9"/>
      <c r="F41" s="9"/>
    </row>
    <row r="42" spans="1:7" ht="36.75" customHeight="1" x14ac:dyDescent="0.25">
      <c r="A42" s="22" t="s">
        <v>32</v>
      </c>
      <c r="B42" s="8"/>
      <c r="C42" s="9"/>
      <c r="D42" s="9"/>
      <c r="E42" s="9"/>
      <c r="F42" s="9"/>
    </row>
    <row r="43" spans="1:7" ht="36.75" customHeight="1" x14ac:dyDescent="0.25">
      <c r="A43" s="22"/>
      <c r="B43" s="8"/>
      <c r="C43" s="9"/>
      <c r="D43" s="9"/>
      <c r="E43" s="9"/>
      <c r="F43" s="9"/>
    </row>
    <row r="44" spans="1:7" ht="36.75" customHeight="1" x14ac:dyDescent="0.25">
      <c r="A44" s="22" t="s">
        <v>33</v>
      </c>
      <c r="B44" s="8"/>
      <c r="C44" s="9"/>
      <c r="D44" s="9"/>
      <c r="E44" s="9"/>
      <c r="F44" s="9"/>
    </row>
    <row r="45" spans="1:7" ht="36.75" customHeight="1" x14ac:dyDescent="0.25">
      <c r="A45" s="26"/>
      <c r="B45" s="27"/>
      <c r="C45" s="28"/>
      <c r="D45" s="28"/>
      <c r="E45" s="28"/>
      <c r="F45" s="28"/>
    </row>
    <row r="47" spans="1:7" ht="23.25" x14ac:dyDescent="0.35">
      <c r="A47" s="29" t="s">
        <v>34</v>
      </c>
      <c r="B47" s="29"/>
    </row>
  </sheetData>
  <mergeCells count="5">
    <mergeCell ref="C1:F2"/>
    <mergeCell ref="A8:F8"/>
    <mergeCell ref="A9:F9"/>
    <mergeCell ref="A10:F10"/>
    <mergeCell ref="C17:F17"/>
  </mergeCells>
  <pageMargins left="0.78740157480314965" right="0.78740157480314965" top="0.98425196850393704" bottom="0.98425196850393704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январь</vt:lpstr>
      <vt:lpstr>февраль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</dc:creator>
  <cp:lastModifiedBy>HARD</cp:lastModifiedBy>
  <dcterms:created xsi:type="dcterms:W3CDTF">2025-02-10T05:41:35Z</dcterms:created>
  <dcterms:modified xsi:type="dcterms:W3CDTF">2025-03-10T11:17:58Z</dcterms:modified>
</cp:coreProperties>
</file>